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5"/>
  <workbookPr codeName="ThisWorkbook"/>
  <mc:AlternateContent xmlns:mc="http://schemas.openxmlformats.org/markup-compatibility/2006">
    <mc:Choice Requires="x15">
      <x15ac:absPath xmlns:x15ac="http://schemas.microsoft.com/office/spreadsheetml/2010/11/ac" url="C:\Users\kibat\OneDrive\デスクトップ\R8総会\"/>
    </mc:Choice>
  </mc:AlternateContent>
  <xr:revisionPtr revIDLastSave="0" documentId="8_{393ABFA5-B761-41BA-8F09-6D71DD390281}" xr6:coauthVersionLast="47" xr6:coauthVersionMax="47" xr10:uidLastSave="{00000000-0000-0000-0000-000000000000}"/>
  <bookViews>
    <workbookView xWindow="-108" yWindow="-108" windowWidth="23256" windowHeight="12456" xr2:uid="{00000000-000D-0000-FFFF-FFFF00000000}"/>
  </bookViews>
  <sheets>
    <sheet name="設定シート" sheetId="1" r:id="rId1"/>
    <sheet name="出納簿" sheetId="2" r:id="rId2"/>
    <sheet name="領収書つづり" sheetId="3" r:id="rId3"/>
  </sheet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2" l="1"/>
  <c r="G41" i="2" l="1"/>
  <c r="C3" i="2" l="1"/>
  <c r="C6" i="2" l="1"/>
  <c r="H1" i="3" l="1"/>
  <c r="F35" i="2"/>
  <c r="E35" i="2"/>
  <c r="G8" i="2"/>
  <c r="G9" i="2"/>
  <c r="G10" i="2"/>
  <c r="G11" i="2"/>
  <c r="G12" i="2"/>
  <c r="G13" i="2"/>
  <c r="G14" i="2"/>
  <c r="G15" i="2"/>
  <c r="G16" i="2"/>
  <c r="G17" i="2"/>
  <c r="G18" i="2"/>
  <c r="G19" i="2"/>
  <c r="G20" i="2"/>
  <c r="G21" i="2"/>
  <c r="G22" i="2"/>
  <c r="G23" i="2"/>
  <c r="G24" i="2"/>
  <c r="G25" i="2"/>
  <c r="G26" i="2"/>
  <c r="G27" i="2"/>
  <c r="G28" i="2"/>
  <c r="G29" i="2"/>
  <c r="G30" i="2"/>
  <c r="G31" i="2"/>
  <c r="G32" i="2"/>
  <c r="G33" i="2"/>
  <c r="G34" i="2"/>
  <c r="G7" i="2"/>
  <c r="G6" i="2"/>
  <c r="G35" i="2" l="1"/>
  <c r="G1" i="2"/>
  <c r="E5" i="1"/>
  <c r="H2" i="2" s="1"/>
  <c r="C39" i="2" s="1"/>
  <c r="I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teacher14</author>
  </authors>
  <commentList>
    <comment ref="A7" authorId="0" shapeId="0" xr:uid="{00000000-0006-0000-0100-000001000000}">
      <text>
        <r>
          <rPr>
            <sz val="9"/>
            <color indexed="81"/>
            <rFont val="MS P ゴシック"/>
            <family val="3"/>
            <charset val="128"/>
          </rPr>
          <t xml:space="preserve">支出についてこの行から順に記入してください。
</t>
        </r>
      </text>
    </comment>
  </commentList>
</comments>
</file>

<file path=xl/sharedStrings.xml><?xml version="1.0" encoding="utf-8"?>
<sst xmlns="http://schemas.openxmlformats.org/spreadsheetml/2006/main" count="110" uniqueCount="69">
  <si>
    <t>千葉県教育研究会　理科教育部会　会計報告（出納簿）</t>
    <rPh sb="0" eb="3">
      <t>チバケン</t>
    </rPh>
    <rPh sb="3" eb="5">
      <t>キョウイク</t>
    </rPh>
    <rPh sb="5" eb="8">
      <t>ケンキュウカイ</t>
    </rPh>
    <rPh sb="9" eb="11">
      <t>リカ</t>
    </rPh>
    <rPh sb="11" eb="13">
      <t>キョウイク</t>
    </rPh>
    <rPh sb="13" eb="15">
      <t>ブカイ</t>
    </rPh>
    <rPh sb="16" eb="18">
      <t>カイケイ</t>
    </rPh>
    <rPh sb="18" eb="20">
      <t>ホウコク</t>
    </rPh>
    <rPh sb="21" eb="24">
      <t>スイトウボ</t>
    </rPh>
    <phoneticPr fontId="1"/>
  </si>
  <si>
    <t>20210413版</t>
    <rPh sb="8" eb="9">
      <t>バン</t>
    </rPh>
    <phoneticPr fontId="1"/>
  </si>
  <si>
    <t>千葉支部</t>
  </si>
  <si>
    <t>支部運営費</t>
    <rPh sb="0" eb="2">
      <t>シブ</t>
    </rPh>
    <rPh sb="2" eb="4">
      <t>ウンエイ</t>
    </rPh>
    <rPh sb="4" eb="5">
      <t>ヒ</t>
    </rPh>
    <phoneticPr fontId="1"/>
  </si>
  <si>
    <t>支部</t>
    <rPh sb="0" eb="2">
      <t>シブ</t>
    </rPh>
    <phoneticPr fontId="1"/>
  </si>
  <si>
    <t>習志野支部</t>
  </si>
  <si>
    <t>年度</t>
    <rPh sb="0" eb="2">
      <t>ネンド</t>
    </rPh>
    <phoneticPr fontId="1"/>
  </si>
  <si>
    <t>（西暦を半角4桁で）</t>
    <rPh sb="1" eb="3">
      <t>セイレキ</t>
    </rPh>
    <rPh sb="4" eb="6">
      <t>ハンカク</t>
    </rPh>
    <rPh sb="7" eb="8">
      <t>ケタ</t>
    </rPh>
    <phoneticPr fontId="1"/>
  </si>
  <si>
    <t>八千代支部</t>
  </si>
  <si>
    <t>支部名・事務局コード</t>
    <rPh sb="0" eb="2">
      <t>シブ</t>
    </rPh>
    <rPh sb="2" eb="3">
      <t>メイ</t>
    </rPh>
    <rPh sb="4" eb="7">
      <t>ジムキョク</t>
    </rPh>
    <phoneticPr fontId="1"/>
  </si>
  <si>
    <t>（本シート右側のリストを参考に）</t>
    <rPh sb="1" eb="2">
      <t>ホン</t>
    </rPh>
    <rPh sb="5" eb="7">
      <t>ミギガワ</t>
    </rPh>
    <rPh sb="12" eb="14">
      <t>サンコウ</t>
    </rPh>
    <phoneticPr fontId="1"/>
  </si>
  <si>
    <t>船橋支部</t>
  </si>
  <si>
    <t>支部名</t>
    <rPh sb="0" eb="2">
      <t>シブ</t>
    </rPh>
    <rPh sb="2" eb="3">
      <t>メイ</t>
    </rPh>
    <phoneticPr fontId="1"/>
  </si>
  <si>
    <t>市川支部</t>
  </si>
  <si>
    <t>報告者　役職</t>
    <rPh sb="0" eb="3">
      <t>ホウコクシャ</t>
    </rPh>
    <rPh sb="4" eb="6">
      <t>ヤクショク</t>
    </rPh>
    <phoneticPr fontId="1"/>
  </si>
  <si>
    <t>（支部長、事務局長）</t>
    <rPh sb="1" eb="4">
      <t>シブチョウ</t>
    </rPh>
    <rPh sb="5" eb="9">
      <t>ジムキョクチョウ</t>
    </rPh>
    <phoneticPr fontId="1"/>
  </si>
  <si>
    <t>松戸支部</t>
  </si>
  <si>
    <t>報告者　氏名</t>
    <rPh sb="0" eb="3">
      <t>ホウコクシャ</t>
    </rPh>
    <rPh sb="4" eb="6">
      <t>シメイ</t>
    </rPh>
    <phoneticPr fontId="1"/>
  </si>
  <si>
    <t>（例：○○　○○）</t>
    <rPh sb="1" eb="2">
      <t>レイ</t>
    </rPh>
    <phoneticPr fontId="1"/>
  </si>
  <si>
    <t>柏支部</t>
  </si>
  <si>
    <t>報告者　所属校</t>
    <rPh sb="0" eb="3">
      <t>ホウコクシャ</t>
    </rPh>
    <rPh sb="4" eb="7">
      <t>ショゾクコウ</t>
    </rPh>
    <phoneticPr fontId="1"/>
  </si>
  <si>
    <t>（例：○○市立○○小学校）</t>
    <rPh sb="1" eb="2">
      <t>レイ</t>
    </rPh>
    <rPh sb="5" eb="7">
      <t>シリツ</t>
    </rPh>
    <rPh sb="9" eb="12">
      <t>ショウガッコウ</t>
    </rPh>
    <phoneticPr fontId="1"/>
  </si>
  <si>
    <t>葛北支部</t>
  </si>
  <si>
    <t>葛南支部</t>
  </si>
  <si>
    <t>使用方法</t>
    <rPh sb="0" eb="2">
      <t>シヨウ</t>
    </rPh>
    <rPh sb="2" eb="4">
      <t>ホウホウ</t>
    </rPh>
    <phoneticPr fontId="1"/>
  </si>
  <si>
    <t>印旛支部</t>
  </si>
  <si>
    <t>・設定シートの年度、支部名・事務局コードを入力してください。（黄色いセル）</t>
    <rPh sb="1" eb="3">
      <t>セッテイ</t>
    </rPh>
    <rPh sb="7" eb="9">
      <t>ネンド</t>
    </rPh>
    <rPh sb="10" eb="12">
      <t>シブ</t>
    </rPh>
    <rPh sb="12" eb="13">
      <t>メイ</t>
    </rPh>
    <rPh sb="14" eb="17">
      <t>ジムキョク</t>
    </rPh>
    <rPh sb="21" eb="23">
      <t>ニュウリョク</t>
    </rPh>
    <rPh sb="31" eb="33">
      <t>キイロ</t>
    </rPh>
    <phoneticPr fontId="1"/>
  </si>
  <si>
    <t>香取支部</t>
  </si>
  <si>
    <t>・設定シートの報告者・役職・所属校を入力してください。（黄色いセル）</t>
    <rPh sb="1" eb="3">
      <t>セッテイ</t>
    </rPh>
    <rPh sb="7" eb="10">
      <t>ホウコクシャ</t>
    </rPh>
    <rPh sb="11" eb="13">
      <t>ヤクショク</t>
    </rPh>
    <rPh sb="14" eb="16">
      <t>ショゾク</t>
    </rPh>
    <rPh sb="16" eb="17">
      <t>コウ</t>
    </rPh>
    <rPh sb="18" eb="20">
      <t>ニュウリョク</t>
    </rPh>
    <rPh sb="28" eb="30">
      <t>キイロ</t>
    </rPh>
    <phoneticPr fontId="1"/>
  </si>
  <si>
    <t>東総支部</t>
  </si>
  <si>
    <t>・残高、年度、支部名、報告者情報などのセルにExcel関数を利用しています。消去されないようにご留意ください。</t>
    <rPh sb="1" eb="3">
      <t>ザンダカ</t>
    </rPh>
    <rPh sb="4" eb="6">
      <t>ネンド</t>
    </rPh>
    <rPh sb="7" eb="9">
      <t>シブ</t>
    </rPh>
    <rPh sb="9" eb="10">
      <t>メイ</t>
    </rPh>
    <rPh sb="11" eb="14">
      <t>ホウコクシャ</t>
    </rPh>
    <rPh sb="14" eb="16">
      <t>ジョウホウ</t>
    </rPh>
    <rPh sb="27" eb="29">
      <t>カンスウ</t>
    </rPh>
    <rPh sb="30" eb="32">
      <t>リヨウ</t>
    </rPh>
    <rPh sb="38" eb="40">
      <t>ショウキョ</t>
    </rPh>
    <rPh sb="48" eb="50">
      <t>リュウイ</t>
    </rPh>
    <phoneticPr fontId="1"/>
  </si>
  <si>
    <t>山武支部</t>
  </si>
  <si>
    <t>・出納簿の記入は日付順にし、それに対応して領収書番号を振ってください。</t>
    <rPh sb="1" eb="4">
      <t>スイトウボ</t>
    </rPh>
    <rPh sb="5" eb="7">
      <t>キニュウ</t>
    </rPh>
    <rPh sb="8" eb="10">
      <t>ヒヅケ</t>
    </rPh>
    <rPh sb="10" eb="11">
      <t>ジュン</t>
    </rPh>
    <rPh sb="17" eb="19">
      <t>タイオウ</t>
    </rPh>
    <rPh sb="21" eb="24">
      <t>リョウシュウショ</t>
    </rPh>
    <rPh sb="24" eb="26">
      <t>バンゴウ</t>
    </rPh>
    <rPh sb="27" eb="28">
      <t>フ</t>
    </rPh>
    <phoneticPr fontId="1"/>
  </si>
  <si>
    <t>長生支部</t>
  </si>
  <si>
    <t>夷隅支部</t>
  </si>
  <si>
    <t>・支部運営費の出納簿の報告者は支部長もしくは事務局長でお願いします。</t>
    <rPh sb="1" eb="6">
      <t>シブウンエイヒ</t>
    </rPh>
    <rPh sb="7" eb="10">
      <t>スイトウボ</t>
    </rPh>
    <rPh sb="11" eb="14">
      <t>ホウコクシャ</t>
    </rPh>
    <rPh sb="15" eb="18">
      <t>シブチョウ</t>
    </rPh>
    <rPh sb="22" eb="24">
      <t>ジム</t>
    </rPh>
    <rPh sb="24" eb="26">
      <t>キョクチョウ</t>
    </rPh>
    <rPh sb="28" eb="29">
      <t>ネガ</t>
    </rPh>
    <phoneticPr fontId="1"/>
  </si>
  <si>
    <t>安房支部</t>
  </si>
  <si>
    <t>・研究大会の出納簿の報告者は支部長もしくは運営（実行）委員長でお願いします。</t>
    <rPh sb="1" eb="3">
      <t>ケンキュウ</t>
    </rPh>
    <rPh sb="3" eb="5">
      <t>タイカイ</t>
    </rPh>
    <rPh sb="6" eb="9">
      <t>スイトウボ</t>
    </rPh>
    <rPh sb="10" eb="13">
      <t>ホウコクシャ</t>
    </rPh>
    <rPh sb="14" eb="17">
      <t>シブチョウ</t>
    </rPh>
    <rPh sb="21" eb="23">
      <t>ウンエイ</t>
    </rPh>
    <rPh sb="24" eb="26">
      <t>ジッコウ</t>
    </rPh>
    <rPh sb="27" eb="30">
      <t>イインチョウ</t>
    </rPh>
    <rPh sb="32" eb="33">
      <t>ネガ</t>
    </rPh>
    <phoneticPr fontId="1"/>
  </si>
  <si>
    <t>君津支部</t>
  </si>
  <si>
    <t>・摘要はある程度品名が分かるようにご記入ください。　×展覧会運営費　〇文具　〇トロフィー</t>
    <rPh sb="1" eb="3">
      <t>テキヨウ</t>
    </rPh>
    <rPh sb="6" eb="8">
      <t>テイド</t>
    </rPh>
    <rPh sb="8" eb="10">
      <t>ヒンメイ</t>
    </rPh>
    <rPh sb="11" eb="12">
      <t>ワ</t>
    </rPh>
    <rPh sb="18" eb="20">
      <t>キニュウ</t>
    </rPh>
    <rPh sb="27" eb="30">
      <t>テンランカイ</t>
    </rPh>
    <rPh sb="30" eb="33">
      <t>ウンエイヒ</t>
    </rPh>
    <rPh sb="35" eb="37">
      <t>ブング</t>
    </rPh>
    <phoneticPr fontId="1"/>
  </si>
  <si>
    <t>市原支部</t>
  </si>
  <si>
    <t>・領収書は原本を提出してください。（コピー不可）</t>
    <rPh sb="1" eb="4">
      <t>リョウシュウショ</t>
    </rPh>
    <rPh sb="5" eb="7">
      <t>ゲンポン</t>
    </rPh>
    <rPh sb="8" eb="10">
      <t>テイシュツ</t>
    </rPh>
    <rPh sb="21" eb="23">
      <t>フカ</t>
    </rPh>
    <phoneticPr fontId="1"/>
  </si>
  <si>
    <t>浦安支部</t>
  </si>
  <si>
    <t>・領収書つづりに複数枚の領収書を貼っても構いませんが、必ず、領収書ごとに番号を振り、明記してください。</t>
    <rPh sb="1" eb="4">
      <t>リョウシュウショ</t>
    </rPh>
    <rPh sb="8" eb="10">
      <t>フクスウ</t>
    </rPh>
    <rPh sb="10" eb="11">
      <t>マイ</t>
    </rPh>
    <rPh sb="12" eb="15">
      <t>リョウシュウショ</t>
    </rPh>
    <rPh sb="16" eb="17">
      <t>ハ</t>
    </rPh>
    <rPh sb="20" eb="21">
      <t>カマ</t>
    </rPh>
    <rPh sb="27" eb="28">
      <t>カナラ</t>
    </rPh>
    <rPh sb="30" eb="33">
      <t>リョウシュウショ</t>
    </rPh>
    <rPh sb="36" eb="38">
      <t>バンゴウ</t>
    </rPh>
    <rPh sb="39" eb="40">
      <t>フ</t>
    </rPh>
    <rPh sb="42" eb="44">
      <t>メイキ</t>
    </rPh>
    <phoneticPr fontId="1"/>
  </si>
  <si>
    <t>予備費</t>
    <rPh sb="0" eb="3">
      <t>ヨビヒ</t>
    </rPh>
    <phoneticPr fontId="1"/>
  </si>
  <si>
    <t>・領収書の宛先は「千葉県教育研究会理科教育部会」とする。（個人名、所属学校名にしない）</t>
    <rPh sb="1" eb="4">
      <t>リョウシュウショ</t>
    </rPh>
    <rPh sb="5" eb="7">
      <t>アテサキ</t>
    </rPh>
    <rPh sb="9" eb="12">
      <t>チバケン</t>
    </rPh>
    <rPh sb="12" eb="14">
      <t>キョウイク</t>
    </rPh>
    <rPh sb="14" eb="17">
      <t>ケンキュウカイ</t>
    </rPh>
    <rPh sb="17" eb="19">
      <t>リカ</t>
    </rPh>
    <rPh sb="19" eb="21">
      <t>キョウイク</t>
    </rPh>
    <rPh sb="21" eb="23">
      <t>ブカイ</t>
    </rPh>
    <rPh sb="29" eb="32">
      <t>コジンメイ</t>
    </rPh>
    <rPh sb="33" eb="35">
      <t>ショゾク</t>
    </rPh>
    <rPh sb="35" eb="38">
      <t>ガッコウメイ</t>
    </rPh>
    <phoneticPr fontId="1"/>
  </si>
  <si>
    <t>事務局</t>
    <rPh sb="0" eb="3">
      <t>ジムキョク</t>
    </rPh>
    <phoneticPr fontId="1"/>
  </si>
  <si>
    <t>事務局費</t>
    <rPh sb="0" eb="3">
      <t>ジムキョク</t>
    </rPh>
    <rPh sb="3" eb="4">
      <t>ヒ</t>
    </rPh>
    <phoneticPr fontId="1"/>
  </si>
  <si>
    <t>・Amazonなどのプリントアウト式の領収書の場合は、綴り用紙を使用しなくても構いませんが、必ず宛先と領収書番号を記載して下さい。</t>
    <rPh sb="17" eb="18">
      <t>シキ</t>
    </rPh>
    <rPh sb="19" eb="22">
      <t>リョウシュウショ</t>
    </rPh>
    <rPh sb="23" eb="25">
      <t>バアイ</t>
    </rPh>
    <rPh sb="27" eb="28">
      <t>ツヅ</t>
    </rPh>
    <rPh sb="29" eb="31">
      <t>ヨウシ</t>
    </rPh>
    <rPh sb="32" eb="34">
      <t>シヨウ</t>
    </rPh>
    <rPh sb="39" eb="40">
      <t>カマ</t>
    </rPh>
    <rPh sb="46" eb="47">
      <t>カナラ</t>
    </rPh>
    <rPh sb="48" eb="50">
      <t>アテサキ</t>
    </rPh>
    <rPh sb="51" eb="53">
      <t>リョウシュウ</t>
    </rPh>
    <rPh sb="53" eb="54">
      <t>ショ</t>
    </rPh>
    <rPh sb="54" eb="56">
      <t>バンゴウ</t>
    </rPh>
    <rPh sb="57" eb="59">
      <t>キサイ</t>
    </rPh>
    <rPh sb="61" eb="62">
      <t>クダ</t>
    </rPh>
    <phoneticPr fontId="1"/>
  </si>
  <si>
    <t>研究発表大会</t>
    <rPh sb="0" eb="2">
      <t>ケンキュウ</t>
    </rPh>
    <rPh sb="2" eb="4">
      <t>ハッピョウ</t>
    </rPh>
    <rPh sb="4" eb="6">
      <t>タイカイ</t>
    </rPh>
    <phoneticPr fontId="1"/>
  </si>
  <si>
    <t>研究発表大会費補助</t>
    <rPh sb="0" eb="2">
      <t>ケンキュウ</t>
    </rPh>
    <rPh sb="2" eb="4">
      <t>ハッピョウ</t>
    </rPh>
    <rPh sb="4" eb="6">
      <t>タイカイ</t>
    </rPh>
    <rPh sb="6" eb="7">
      <t>ヒ</t>
    </rPh>
    <rPh sb="7" eb="9">
      <t>ホジョ</t>
    </rPh>
    <phoneticPr fontId="1"/>
  </si>
  <si>
    <t>研究発表大会運営費</t>
    <rPh sb="0" eb="2">
      <t>ケンキュウ</t>
    </rPh>
    <rPh sb="2" eb="4">
      <t>ハッピョウ</t>
    </rPh>
    <rPh sb="4" eb="6">
      <t>タイカイ</t>
    </rPh>
    <rPh sb="6" eb="8">
      <t>ウンエイ</t>
    </rPh>
    <rPh sb="8" eb="9">
      <t>ヒ</t>
    </rPh>
    <phoneticPr fontId="1"/>
  </si>
  <si>
    <t>・支部会計報告（出納簿・領収書綴り）は２月の支部長会議にご持参ください。</t>
    <rPh sb="1" eb="3">
      <t>シブ</t>
    </rPh>
    <rPh sb="3" eb="5">
      <t>カイケイ</t>
    </rPh>
    <rPh sb="5" eb="7">
      <t>ホウコク</t>
    </rPh>
    <rPh sb="8" eb="11">
      <t>スイトウボ</t>
    </rPh>
    <rPh sb="12" eb="15">
      <t>リョウシュウショ</t>
    </rPh>
    <rPh sb="15" eb="16">
      <t>ツヅ</t>
    </rPh>
    <rPh sb="20" eb="21">
      <t>ガツ</t>
    </rPh>
    <rPh sb="22" eb="24">
      <t>シブ</t>
    </rPh>
    <rPh sb="24" eb="25">
      <t>チョウ</t>
    </rPh>
    <rPh sb="25" eb="27">
      <t>カイギ</t>
    </rPh>
    <rPh sb="29" eb="31">
      <t>ジサン</t>
    </rPh>
    <phoneticPr fontId="1"/>
  </si>
  <si>
    <t>（会計処理が終わっていれば事務局へご郵送いただいても構いません。）</t>
    <rPh sb="1" eb="3">
      <t>カイケイ</t>
    </rPh>
    <rPh sb="3" eb="5">
      <t>ショリ</t>
    </rPh>
    <rPh sb="6" eb="7">
      <t>オ</t>
    </rPh>
    <rPh sb="13" eb="16">
      <t>ジムキョク</t>
    </rPh>
    <rPh sb="18" eb="20">
      <t>ユウソウ</t>
    </rPh>
    <rPh sb="26" eb="27">
      <t>カマ</t>
    </rPh>
    <phoneticPr fontId="1"/>
  </si>
  <si>
    <t>・研究大会会計報告は県教研，後援団体への報告の都合から1月8日頃までに事務局へご郵送ください。</t>
    <rPh sb="1" eb="5">
      <t>ケンキュウタイカイ</t>
    </rPh>
    <rPh sb="5" eb="7">
      <t>カイケイ</t>
    </rPh>
    <rPh sb="7" eb="9">
      <t>ホウコク</t>
    </rPh>
    <rPh sb="10" eb="11">
      <t>ケン</t>
    </rPh>
    <rPh sb="11" eb="13">
      <t>キョウケン</t>
    </rPh>
    <rPh sb="14" eb="16">
      <t>コウエン</t>
    </rPh>
    <rPh sb="16" eb="18">
      <t>ダンタイ</t>
    </rPh>
    <rPh sb="20" eb="22">
      <t>ホウコク</t>
    </rPh>
    <rPh sb="23" eb="25">
      <t>ツゴウ</t>
    </rPh>
    <rPh sb="28" eb="29">
      <t>ガツ</t>
    </rPh>
    <rPh sb="30" eb="31">
      <t>ニチ</t>
    </rPh>
    <rPh sb="31" eb="32">
      <t>コロ</t>
    </rPh>
    <rPh sb="35" eb="38">
      <t>ジムキョク</t>
    </rPh>
    <rPh sb="40" eb="42">
      <t>ユウソウ</t>
    </rPh>
    <phoneticPr fontId="1"/>
  </si>
  <si>
    <t>・残金は2月の支部長会議にご持参ください。</t>
    <rPh sb="1" eb="3">
      <t>ザンキン</t>
    </rPh>
    <rPh sb="5" eb="6">
      <t>ガツ</t>
    </rPh>
    <rPh sb="7" eb="10">
      <t>シブチョウ</t>
    </rPh>
    <rPh sb="10" eb="12">
      <t>カイギ</t>
    </rPh>
    <rPh sb="14" eb="16">
      <t>ジサン</t>
    </rPh>
    <phoneticPr fontId="1"/>
  </si>
  <si>
    <t>千葉県教育研究会　理科教育部会</t>
    <rPh sb="0" eb="3">
      <t>チバケン</t>
    </rPh>
    <rPh sb="3" eb="5">
      <t>キョウイク</t>
    </rPh>
    <rPh sb="5" eb="8">
      <t>ケンキュウカイ</t>
    </rPh>
    <rPh sb="9" eb="11">
      <t>リカ</t>
    </rPh>
    <rPh sb="11" eb="13">
      <t>キョウイク</t>
    </rPh>
    <rPh sb="13" eb="15">
      <t>ブカイ</t>
    </rPh>
    <phoneticPr fontId="1"/>
  </si>
  <si>
    <t>月</t>
    <rPh sb="0" eb="1">
      <t>ツキ</t>
    </rPh>
    <phoneticPr fontId="1"/>
  </si>
  <si>
    <t>日</t>
    <rPh sb="0" eb="1">
      <t>ヒ</t>
    </rPh>
    <phoneticPr fontId="1"/>
  </si>
  <si>
    <t>摘要</t>
    <rPh sb="0" eb="2">
      <t>テキヨウ</t>
    </rPh>
    <phoneticPr fontId="1"/>
  </si>
  <si>
    <t>領収書No.</t>
    <rPh sb="0" eb="3">
      <t>リョウシュウショ</t>
    </rPh>
    <phoneticPr fontId="1"/>
  </si>
  <si>
    <t>収入</t>
    <rPh sb="0" eb="2">
      <t>シュウニュウ</t>
    </rPh>
    <phoneticPr fontId="1"/>
  </si>
  <si>
    <t>支出</t>
    <rPh sb="0" eb="2">
      <t>シシュツ</t>
    </rPh>
    <phoneticPr fontId="1"/>
  </si>
  <si>
    <t>残高</t>
    <rPh sb="0" eb="2">
      <t>ザンダカ</t>
    </rPh>
    <phoneticPr fontId="1"/>
  </si>
  <si>
    <t>備考</t>
    <rPh sb="0" eb="2">
      <t>ビコウ</t>
    </rPh>
    <phoneticPr fontId="1"/>
  </si>
  <si>
    <t>合計</t>
    <rPh sb="0" eb="2">
      <t>ゴウケイ</t>
    </rPh>
    <phoneticPr fontId="1"/>
  </si>
  <si>
    <t>上記の通り報告します。</t>
    <rPh sb="0" eb="2">
      <t>ジョウキ</t>
    </rPh>
    <rPh sb="3" eb="4">
      <t>トオ</t>
    </rPh>
    <rPh sb="5" eb="7">
      <t>ホウコク</t>
    </rPh>
    <phoneticPr fontId="1"/>
  </si>
  <si>
    <t>役職</t>
    <rPh sb="0" eb="2">
      <t>ヤクショク</t>
    </rPh>
    <phoneticPr fontId="1"/>
  </si>
  <si>
    <t>氏名</t>
    <rPh sb="0" eb="2">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</si>
</sst>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0">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6"/>
      <color theme="1"/>
      <name val="ＭＳ 明朝"/>
      <family val="1"/>
      <charset val="128"/>
    </font>
    <font>
      <sz val="11"/>
      <color theme="1"/>
      <name val="ＭＳ 明朝"/>
      <family val="1"/>
      <charset val="128"/>
    </font>
    <font>
      <sz val="20"/>
      <color theme="1"/>
      <name val="ＭＳ Ｐゴシック"/>
      <family val="2"/>
      <charset val="128"/>
      <scheme val="minor"/>
    </font>
    <font>
      <sz val="8"/>
      <color theme="1"/>
      <name val="ＭＳ 明朝"/>
      <family val="1"/>
      <charset val="128"/>
    </font>
    <font>
      <sz val="9"/>
      <color indexed="81"/>
      <name val="MS P ゴシック"/>
      <family val="3"/>
      <charset val="128"/>
    </font>
    <font>
      <sz val="11"/>
      <name val="ＭＳ Ｐゴシック"/>
      <family val="3"/>
      <charset val="128"/>
      <scheme val="minor"/>
    </font>
    <font>
      <sz val="22"/>
      <color theme="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4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0" borderId="1" xfId="0" applyFont="1" applyBorder="1">
      <alignment vertical="center"/>
    </xf>
    <xf numFmtId="0" fontId="3" fillId="0" borderId="0" xfId="0" applyFont="1" applyAlignment="1">
      <alignment horizontal="right" vertical="center"/>
    </xf>
    <xf numFmtId="0" fontId="4" fillId="0" borderId="2" xfId="0" applyFont="1" applyBorder="1">
      <alignment vertical="center"/>
    </xf>
    <xf numFmtId="5" fontId="4" fillId="0" borderId="1" xfId="0" applyNumberFormat="1"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5" fontId="4" fillId="0" borderId="5" xfId="0" applyNumberFormat="1"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5" fontId="4" fillId="0" borderId="11" xfId="0" applyNumberFormat="1"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5" fontId="4" fillId="0" borderId="15" xfId="0" applyNumberFormat="1" applyFont="1" applyBorder="1">
      <alignment vertical="center"/>
    </xf>
    <xf numFmtId="0" fontId="4" fillId="0" borderId="16" xfId="0" applyFont="1" applyBorder="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0" xfId="0" applyFont="1" applyAlignment="1"/>
    <xf numFmtId="0" fontId="6" fillId="0" borderId="5"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2" borderId="1" xfId="0" applyFill="1" applyBorder="1">
      <alignment vertical="center"/>
    </xf>
    <xf numFmtId="0" fontId="0" fillId="0" borderId="1" xfId="0" applyBorder="1">
      <alignment vertical="center"/>
    </xf>
    <xf numFmtId="0" fontId="4" fillId="0" borderId="22" xfId="0" applyFont="1"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19" xfId="0" applyBorder="1">
      <alignment vertical="center"/>
    </xf>
    <xf numFmtId="0" fontId="0" fillId="2" borderId="26" xfId="0" applyFill="1" applyBorder="1">
      <alignment vertical="center"/>
    </xf>
    <xf numFmtId="0" fontId="0" fillId="2" borderId="15" xfId="0" applyFill="1" applyBorder="1">
      <alignment vertical="center"/>
    </xf>
    <xf numFmtId="0" fontId="8" fillId="0" borderId="1" xfId="0" applyFont="1" applyBorder="1">
      <alignment vertical="center"/>
    </xf>
    <xf numFmtId="0" fontId="4" fillId="0" borderId="19" xfId="0" applyFont="1" applyBorder="1" applyAlignment="1">
      <alignment vertical="center" shrinkToFit="1"/>
    </xf>
    <xf numFmtId="0" fontId="4" fillId="0" borderId="19" xfId="0" applyFont="1" applyBorder="1" applyAlignment="1">
      <alignment horizontal="right" vertical="center" shrinkToFit="1"/>
    </xf>
    <xf numFmtId="0" fontId="4" fillId="0" borderId="19" xfId="0" applyFont="1" applyBorder="1" applyAlignment="1">
      <alignment horizontal="center" vertical="center" shrinkToFit="1"/>
    </xf>
    <xf numFmtId="0" fontId="9" fillId="0" borderId="17" xfId="0" applyFont="1" applyBorder="1" applyAlignment="1">
      <alignment horizontal="center" vertical="center"/>
    </xf>
    <xf numFmtId="0" fontId="9"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8"/>
  <sheetViews>
    <sheetView tabSelected="1" zoomScale="115" zoomScaleNormal="115" workbookViewId="0">
      <selection activeCell="G30" sqref="G30"/>
    </sheetView>
  </sheetViews>
  <sheetFormatPr defaultRowHeight="13.15"/>
  <cols>
    <col min="5" max="5" width="12.28515625" customWidth="1"/>
    <col min="13" max="13" width="5.28515625" customWidth="1"/>
    <col min="15" max="15" width="8.85546875" customWidth="1"/>
  </cols>
  <sheetData>
    <row r="1" spans="1:16">
      <c r="A1" t="s">
        <v>0</v>
      </c>
      <c r="J1" t="s">
        <v>1</v>
      </c>
      <c r="M1" s="35">
        <v>1</v>
      </c>
      <c r="N1" s="35" t="s">
        <v>2</v>
      </c>
      <c r="O1" s="35" t="s">
        <v>3</v>
      </c>
      <c r="P1" s="35" t="s">
        <v>4</v>
      </c>
    </row>
    <row r="2" spans="1:16">
      <c r="M2" s="35">
        <v>2</v>
      </c>
      <c r="N2" s="35" t="s">
        <v>5</v>
      </c>
      <c r="O2" s="35" t="s">
        <v>3</v>
      </c>
      <c r="P2" s="35" t="s">
        <v>4</v>
      </c>
    </row>
    <row r="3" spans="1:16">
      <c r="B3" s="32" t="s">
        <v>6</v>
      </c>
      <c r="C3" s="33"/>
      <c r="D3" s="33"/>
      <c r="E3" s="34">
        <v>2026</v>
      </c>
      <c r="F3" t="s">
        <v>7</v>
      </c>
      <c r="M3" s="35">
        <v>3</v>
      </c>
      <c r="N3" s="35" t="s">
        <v>8</v>
      </c>
      <c r="O3" s="35" t="s">
        <v>3</v>
      </c>
      <c r="P3" s="35" t="s">
        <v>4</v>
      </c>
    </row>
    <row r="4" spans="1:16">
      <c r="B4" s="32" t="s">
        <v>9</v>
      </c>
      <c r="C4" s="33"/>
      <c r="D4" s="33"/>
      <c r="E4" s="34">
        <v>21</v>
      </c>
      <c r="F4" t="s">
        <v>10</v>
      </c>
      <c r="M4" s="35">
        <v>4</v>
      </c>
      <c r="N4" s="35" t="s">
        <v>11</v>
      </c>
      <c r="O4" s="35" t="s">
        <v>3</v>
      </c>
      <c r="P4" s="35" t="s">
        <v>4</v>
      </c>
    </row>
    <row r="5" spans="1:16">
      <c r="B5" s="32" t="s">
        <v>12</v>
      </c>
      <c r="C5" s="33"/>
      <c r="D5" s="33"/>
      <c r="E5" s="35" t="str">
        <f>VLOOKUP(E4,M:N,2)</f>
        <v>事務局</v>
      </c>
      <c r="M5" s="35">
        <v>5</v>
      </c>
      <c r="N5" s="35" t="s">
        <v>13</v>
      </c>
      <c r="O5" s="35" t="s">
        <v>3</v>
      </c>
      <c r="P5" s="35" t="s">
        <v>4</v>
      </c>
    </row>
    <row r="6" spans="1:16">
      <c r="B6" s="37" t="s">
        <v>14</v>
      </c>
      <c r="C6" s="38"/>
      <c r="D6" s="38"/>
      <c r="E6" s="41"/>
      <c r="F6" t="s">
        <v>15</v>
      </c>
      <c r="M6" s="35">
        <v>6</v>
      </c>
      <c r="N6" s="35" t="s">
        <v>16</v>
      </c>
      <c r="O6" s="35" t="s">
        <v>3</v>
      </c>
      <c r="P6" s="35" t="s">
        <v>4</v>
      </c>
    </row>
    <row r="7" spans="1:16">
      <c r="B7" s="32" t="s">
        <v>17</v>
      </c>
      <c r="C7" s="33"/>
      <c r="D7" s="33"/>
      <c r="E7" s="34"/>
      <c r="F7" t="s">
        <v>18</v>
      </c>
      <c r="M7" s="35">
        <v>7</v>
      </c>
      <c r="N7" s="35" t="s">
        <v>19</v>
      </c>
      <c r="O7" s="35" t="s">
        <v>3</v>
      </c>
      <c r="P7" s="35" t="s">
        <v>4</v>
      </c>
    </row>
    <row r="8" spans="1:16">
      <c r="B8" s="39" t="s">
        <v>20</v>
      </c>
      <c r="C8" s="40"/>
      <c r="D8" s="40"/>
      <c r="E8" s="42"/>
      <c r="F8" t="s">
        <v>21</v>
      </c>
      <c r="M8" s="35">
        <v>8</v>
      </c>
      <c r="N8" s="35" t="s">
        <v>22</v>
      </c>
      <c r="O8" s="35" t="s">
        <v>3</v>
      </c>
      <c r="P8" s="35" t="s">
        <v>4</v>
      </c>
    </row>
    <row r="9" spans="1:16">
      <c r="M9" s="35">
        <v>9</v>
      </c>
      <c r="N9" s="35" t="s">
        <v>23</v>
      </c>
      <c r="O9" s="35" t="s">
        <v>3</v>
      </c>
      <c r="P9" s="35" t="s">
        <v>4</v>
      </c>
    </row>
    <row r="10" spans="1:16">
      <c r="A10" t="s">
        <v>24</v>
      </c>
      <c r="M10" s="35">
        <v>10</v>
      </c>
      <c r="N10" s="35" t="s">
        <v>25</v>
      </c>
      <c r="O10" s="35" t="s">
        <v>3</v>
      </c>
      <c r="P10" s="35" t="s">
        <v>4</v>
      </c>
    </row>
    <row r="11" spans="1:16">
      <c r="A11" t="s">
        <v>26</v>
      </c>
      <c r="M11" s="35">
        <v>11</v>
      </c>
      <c r="N11" s="35" t="s">
        <v>27</v>
      </c>
      <c r="O11" s="35" t="s">
        <v>3</v>
      </c>
      <c r="P11" s="35" t="s">
        <v>4</v>
      </c>
    </row>
    <row r="12" spans="1:16">
      <c r="A12" t="s">
        <v>28</v>
      </c>
      <c r="M12" s="35">
        <v>12</v>
      </c>
      <c r="N12" s="35" t="s">
        <v>29</v>
      </c>
      <c r="O12" s="35" t="s">
        <v>3</v>
      </c>
      <c r="P12" s="35" t="s">
        <v>4</v>
      </c>
    </row>
    <row r="13" spans="1:16">
      <c r="A13" t="s">
        <v>30</v>
      </c>
      <c r="M13" s="35">
        <v>13</v>
      </c>
      <c r="N13" s="35" t="s">
        <v>31</v>
      </c>
      <c r="O13" s="35" t="s">
        <v>3</v>
      </c>
      <c r="P13" s="35" t="s">
        <v>4</v>
      </c>
    </row>
    <row r="14" spans="1:16">
      <c r="A14" t="s">
        <v>32</v>
      </c>
      <c r="M14" s="35">
        <v>14</v>
      </c>
      <c r="N14" s="35" t="s">
        <v>33</v>
      </c>
      <c r="O14" s="35" t="s">
        <v>3</v>
      </c>
      <c r="P14" s="35" t="s">
        <v>4</v>
      </c>
    </row>
    <row r="15" spans="1:16">
      <c r="M15" s="35">
        <v>15</v>
      </c>
      <c r="N15" s="35" t="s">
        <v>34</v>
      </c>
      <c r="O15" s="35" t="s">
        <v>3</v>
      </c>
      <c r="P15" s="35" t="s">
        <v>4</v>
      </c>
    </row>
    <row r="16" spans="1:16">
      <c r="A16" t="s">
        <v>35</v>
      </c>
      <c r="M16" s="35">
        <v>16</v>
      </c>
      <c r="N16" s="35" t="s">
        <v>36</v>
      </c>
      <c r="O16" s="35" t="s">
        <v>3</v>
      </c>
      <c r="P16" s="35" t="s">
        <v>4</v>
      </c>
    </row>
    <row r="17" spans="1:16">
      <c r="A17" t="s">
        <v>37</v>
      </c>
      <c r="M17" s="35">
        <v>17</v>
      </c>
      <c r="N17" s="35" t="s">
        <v>38</v>
      </c>
      <c r="O17" s="35" t="s">
        <v>3</v>
      </c>
      <c r="P17" s="35" t="s">
        <v>4</v>
      </c>
    </row>
    <row r="18" spans="1:16">
      <c r="A18" t="s">
        <v>39</v>
      </c>
      <c r="M18" s="35">
        <v>18</v>
      </c>
      <c r="N18" s="35" t="s">
        <v>40</v>
      </c>
      <c r="O18" s="35" t="s">
        <v>3</v>
      </c>
      <c r="P18" s="35" t="s">
        <v>4</v>
      </c>
    </row>
    <row r="19" spans="1:16">
      <c r="A19" t="s">
        <v>41</v>
      </c>
      <c r="M19" s="35">
        <v>19</v>
      </c>
      <c r="N19" s="35" t="s">
        <v>42</v>
      </c>
      <c r="O19" s="35" t="s">
        <v>3</v>
      </c>
      <c r="P19" s="35" t="s">
        <v>4</v>
      </c>
    </row>
    <row r="20" spans="1:16">
      <c r="A20" t="s">
        <v>43</v>
      </c>
      <c r="M20" s="35">
        <v>20</v>
      </c>
      <c r="N20" s="35" t="s">
        <v>44</v>
      </c>
      <c r="O20" s="35" t="s">
        <v>44</v>
      </c>
      <c r="P20" s="35"/>
    </row>
    <row r="21" spans="1:16">
      <c r="A21" t="s">
        <v>45</v>
      </c>
      <c r="M21" s="35">
        <v>21</v>
      </c>
      <c r="N21" s="35" t="s">
        <v>46</v>
      </c>
      <c r="O21" s="35" t="s">
        <v>47</v>
      </c>
      <c r="P21" s="35"/>
    </row>
    <row r="22" spans="1:16">
      <c r="A22" t="s">
        <v>48</v>
      </c>
      <c r="M22" s="43">
        <v>22</v>
      </c>
      <c r="N22" s="43" t="s">
        <v>49</v>
      </c>
      <c r="O22" s="43" t="s">
        <v>50</v>
      </c>
      <c r="P22" s="43" t="s">
        <v>51</v>
      </c>
    </row>
    <row r="24" spans="1:16" ht="14.45">
      <c r="A24" s="1" t="s">
        <v>52</v>
      </c>
    </row>
    <row r="25" spans="1:16">
      <c r="A25" t="s">
        <v>53</v>
      </c>
    </row>
    <row r="26" spans="1:16">
      <c r="A26" t="s">
        <v>54</v>
      </c>
    </row>
    <row r="28" spans="1:16">
      <c r="A28" t="s">
        <v>55</v>
      </c>
    </row>
  </sheetData>
  <sortState xmlns:xlrd2="http://schemas.microsoft.com/office/spreadsheetml/2017/richdata2" ref="M1:N22">
    <sortCondition ref="M1:M22"/>
  </sortState>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43"/>
  <sheetViews>
    <sheetView workbookViewId="0">
      <selection activeCell="H1" sqref="H1"/>
    </sheetView>
  </sheetViews>
  <sheetFormatPr defaultColWidth="8.85546875" defaultRowHeight="13.15"/>
  <cols>
    <col min="1" max="2" width="5.28515625" style="3" customWidth="1"/>
    <col min="3" max="3" width="26.85546875" style="3" customWidth="1"/>
    <col min="4" max="4" width="7.7109375" style="3" customWidth="1"/>
    <col min="5" max="7" width="11.28515625" style="3" customWidth="1"/>
    <col min="8" max="8" width="10.42578125" style="3" customWidth="1"/>
    <col min="9" max="16384" width="8.85546875" style="3"/>
  </cols>
  <sheetData>
    <row r="1" spans="1:8" ht="19.149999999999999">
      <c r="A1" s="2" t="s">
        <v>56</v>
      </c>
      <c r="G1" s="2">
        <f>設定シート!E3</f>
        <v>2026</v>
      </c>
      <c r="H1" s="2" t="s">
        <v>6</v>
      </c>
    </row>
    <row r="2" spans="1:8" ht="19.149999999999999">
      <c r="H2" s="6" t="str">
        <f>設定シート!E5</f>
        <v>事務局</v>
      </c>
    </row>
    <row r="3" spans="1:8" ht="19.149999999999999">
      <c r="C3" s="2" t="str">
        <f>VLOOKUP(設定シート!E4,設定シート!M1:P22,4)&amp;" 会計報告（出納簿）"</f>
        <v xml:space="preserve"> 会計報告（出納簿）</v>
      </c>
      <c r="D3" s="2"/>
    </row>
    <row r="4" spans="1:8" ht="7.9" customHeight="1" thickBot="1">
      <c r="G4" s="4"/>
    </row>
    <row r="5" spans="1:8" ht="13.9" thickBot="1">
      <c r="A5" s="26" t="s">
        <v>57</v>
      </c>
      <c r="B5" s="27" t="s">
        <v>58</v>
      </c>
      <c r="C5" s="28" t="s">
        <v>59</v>
      </c>
      <c r="D5" s="31" t="s">
        <v>60</v>
      </c>
      <c r="E5" s="28" t="s">
        <v>61</v>
      </c>
      <c r="F5" s="28" t="s">
        <v>62</v>
      </c>
      <c r="G5" s="28" t="s">
        <v>63</v>
      </c>
      <c r="H5" s="29" t="s">
        <v>64</v>
      </c>
    </row>
    <row r="6" spans="1:8" ht="20.45" customHeight="1">
      <c r="A6" s="21"/>
      <c r="B6" s="22"/>
      <c r="C6" s="23" t="str">
        <f>IF(VLOOKUP(設定シート!E4,設定シート!M1:O22,3,FALSE)="","",VLOOKUP(設定シート!E4,設定シート!M1:O22,3,FALSE))</f>
        <v>事務局費</v>
      </c>
      <c r="D6" s="36"/>
      <c r="E6" s="24"/>
      <c r="F6" s="24"/>
      <c r="G6" s="24">
        <f>E6-F6</f>
        <v>0</v>
      </c>
      <c r="H6" s="25"/>
    </row>
    <row r="7" spans="1:8" ht="20.45" customHeight="1">
      <c r="A7" s="14"/>
      <c r="B7" s="7"/>
      <c r="C7" s="5"/>
      <c r="D7" s="5"/>
      <c r="E7" s="8"/>
      <c r="F7" s="8"/>
      <c r="G7" s="8" t="str">
        <f>IF(C7="","",G6+E7-F7)</f>
        <v/>
      </c>
      <c r="H7" s="15"/>
    </row>
    <row r="8" spans="1:8" ht="20.45" customHeight="1">
      <c r="A8" s="14"/>
      <c r="B8" s="7"/>
      <c r="C8" s="5"/>
      <c r="D8" s="5"/>
      <c r="E8" s="8"/>
      <c r="F8" s="8"/>
      <c r="G8" s="8" t="str">
        <f t="shared" ref="G8:G33" si="0">IF(C8="","",G7+E8-F8)</f>
        <v/>
      </c>
      <c r="H8" s="15"/>
    </row>
    <row r="9" spans="1:8" ht="20.45" customHeight="1">
      <c r="A9" s="14"/>
      <c r="B9" s="7"/>
      <c r="C9" s="5"/>
      <c r="D9" s="5"/>
      <c r="E9" s="8"/>
      <c r="F9" s="8"/>
      <c r="G9" s="8" t="str">
        <f t="shared" si="0"/>
        <v/>
      </c>
      <c r="H9" s="15"/>
    </row>
    <row r="10" spans="1:8" ht="20.45" customHeight="1">
      <c r="A10" s="14"/>
      <c r="B10" s="7"/>
      <c r="C10" s="5"/>
      <c r="D10" s="5"/>
      <c r="E10" s="8"/>
      <c r="F10" s="8"/>
      <c r="G10" s="8" t="str">
        <f t="shared" si="0"/>
        <v/>
      </c>
      <c r="H10" s="15"/>
    </row>
    <row r="11" spans="1:8" ht="20.45" customHeight="1">
      <c r="A11" s="14"/>
      <c r="B11" s="7"/>
      <c r="C11" s="5"/>
      <c r="D11" s="5"/>
      <c r="E11" s="8"/>
      <c r="F11" s="8"/>
      <c r="G11" s="8" t="str">
        <f t="shared" si="0"/>
        <v/>
      </c>
      <c r="H11" s="15"/>
    </row>
    <row r="12" spans="1:8" ht="20.45" customHeight="1">
      <c r="A12" s="14"/>
      <c r="B12" s="7"/>
      <c r="C12" s="5"/>
      <c r="D12" s="5"/>
      <c r="E12" s="8"/>
      <c r="F12" s="8"/>
      <c r="G12" s="8" t="str">
        <f t="shared" si="0"/>
        <v/>
      </c>
      <c r="H12" s="15"/>
    </row>
    <row r="13" spans="1:8" ht="20.45" customHeight="1">
      <c r="A13" s="14"/>
      <c r="B13" s="7"/>
      <c r="C13" s="5"/>
      <c r="D13" s="5"/>
      <c r="E13" s="8"/>
      <c r="F13" s="8"/>
      <c r="G13" s="8" t="str">
        <f t="shared" si="0"/>
        <v/>
      </c>
      <c r="H13" s="15"/>
    </row>
    <row r="14" spans="1:8" ht="20.45" customHeight="1">
      <c r="A14" s="14"/>
      <c r="B14" s="7"/>
      <c r="C14" s="5"/>
      <c r="D14" s="5"/>
      <c r="E14" s="8"/>
      <c r="F14" s="8"/>
      <c r="G14" s="8" t="str">
        <f t="shared" si="0"/>
        <v/>
      </c>
      <c r="H14" s="15"/>
    </row>
    <row r="15" spans="1:8" ht="20.45" customHeight="1">
      <c r="A15" s="14"/>
      <c r="B15" s="7"/>
      <c r="C15" s="5"/>
      <c r="D15" s="5"/>
      <c r="E15" s="8"/>
      <c r="F15" s="8"/>
      <c r="G15" s="8" t="str">
        <f t="shared" si="0"/>
        <v/>
      </c>
      <c r="H15" s="15"/>
    </row>
    <row r="16" spans="1:8" ht="20.45" customHeight="1">
      <c r="A16" s="14"/>
      <c r="B16" s="7"/>
      <c r="C16" s="5"/>
      <c r="D16" s="5"/>
      <c r="E16" s="8"/>
      <c r="F16" s="8"/>
      <c r="G16" s="8" t="str">
        <f t="shared" si="0"/>
        <v/>
      </c>
      <c r="H16" s="15"/>
    </row>
    <row r="17" spans="1:8" ht="20.45" customHeight="1">
      <c r="A17" s="14"/>
      <c r="B17" s="7"/>
      <c r="C17" s="5"/>
      <c r="D17" s="5"/>
      <c r="E17" s="8"/>
      <c r="F17" s="8"/>
      <c r="G17" s="8" t="str">
        <f t="shared" si="0"/>
        <v/>
      </c>
      <c r="H17" s="15"/>
    </row>
    <row r="18" spans="1:8" ht="20.45" customHeight="1">
      <c r="A18" s="14"/>
      <c r="B18" s="7"/>
      <c r="C18" s="5"/>
      <c r="D18" s="5"/>
      <c r="E18" s="8"/>
      <c r="F18" s="8"/>
      <c r="G18" s="8" t="str">
        <f t="shared" si="0"/>
        <v/>
      </c>
      <c r="H18" s="15"/>
    </row>
    <row r="19" spans="1:8" ht="20.45" customHeight="1">
      <c r="A19" s="14"/>
      <c r="B19" s="7"/>
      <c r="C19" s="5"/>
      <c r="D19" s="5"/>
      <c r="E19" s="8"/>
      <c r="F19" s="8"/>
      <c r="G19" s="8" t="str">
        <f t="shared" si="0"/>
        <v/>
      </c>
      <c r="H19" s="15"/>
    </row>
    <row r="20" spans="1:8" ht="20.45" customHeight="1">
      <c r="A20" s="14"/>
      <c r="B20" s="7"/>
      <c r="C20" s="5"/>
      <c r="D20" s="5"/>
      <c r="E20" s="8"/>
      <c r="F20" s="8"/>
      <c r="G20" s="8" t="str">
        <f t="shared" si="0"/>
        <v/>
      </c>
      <c r="H20" s="15"/>
    </row>
    <row r="21" spans="1:8" ht="20.45" customHeight="1">
      <c r="A21" s="14"/>
      <c r="B21" s="7"/>
      <c r="C21" s="5"/>
      <c r="D21" s="5"/>
      <c r="E21" s="8"/>
      <c r="F21" s="8"/>
      <c r="G21" s="8" t="str">
        <f t="shared" si="0"/>
        <v/>
      </c>
      <c r="H21" s="15"/>
    </row>
    <row r="22" spans="1:8" ht="20.45" customHeight="1">
      <c r="A22" s="14"/>
      <c r="B22" s="7"/>
      <c r="C22" s="5"/>
      <c r="D22" s="5"/>
      <c r="E22" s="8"/>
      <c r="F22" s="8"/>
      <c r="G22" s="8" t="str">
        <f t="shared" si="0"/>
        <v/>
      </c>
      <c r="H22" s="15"/>
    </row>
    <row r="23" spans="1:8" ht="20.45" customHeight="1">
      <c r="A23" s="14"/>
      <c r="B23" s="7"/>
      <c r="C23" s="5"/>
      <c r="D23" s="5"/>
      <c r="E23" s="8"/>
      <c r="F23" s="8"/>
      <c r="G23" s="8" t="str">
        <f t="shared" si="0"/>
        <v/>
      </c>
      <c r="H23" s="15"/>
    </row>
    <row r="24" spans="1:8" ht="20.45" customHeight="1">
      <c r="A24" s="14"/>
      <c r="B24" s="7"/>
      <c r="C24" s="5"/>
      <c r="D24" s="5"/>
      <c r="E24" s="8"/>
      <c r="F24" s="8"/>
      <c r="G24" s="8" t="str">
        <f t="shared" si="0"/>
        <v/>
      </c>
      <c r="H24" s="15"/>
    </row>
    <row r="25" spans="1:8" ht="20.45" customHeight="1">
      <c r="A25" s="14"/>
      <c r="B25" s="7"/>
      <c r="C25" s="5"/>
      <c r="D25" s="5"/>
      <c r="E25" s="8"/>
      <c r="F25" s="8"/>
      <c r="G25" s="8" t="str">
        <f t="shared" si="0"/>
        <v/>
      </c>
      <c r="H25" s="15"/>
    </row>
    <row r="26" spans="1:8" ht="20.45" customHeight="1">
      <c r="A26" s="14"/>
      <c r="B26" s="7"/>
      <c r="C26" s="5"/>
      <c r="D26" s="5"/>
      <c r="E26" s="8"/>
      <c r="F26" s="8"/>
      <c r="G26" s="8" t="str">
        <f t="shared" si="0"/>
        <v/>
      </c>
      <c r="H26" s="15"/>
    </row>
    <row r="27" spans="1:8" ht="20.45" customHeight="1">
      <c r="A27" s="14"/>
      <c r="B27" s="7"/>
      <c r="C27" s="5"/>
      <c r="D27" s="5"/>
      <c r="E27" s="8"/>
      <c r="F27" s="8"/>
      <c r="G27" s="8" t="str">
        <f t="shared" si="0"/>
        <v/>
      </c>
      <c r="H27" s="15"/>
    </row>
    <row r="28" spans="1:8" ht="20.45" customHeight="1">
      <c r="A28" s="14"/>
      <c r="B28" s="7"/>
      <c r="C28" s="5"/>
      <c r="D28" s="5"/>
      <c r="E28" s="8"/>
      <c r="F28" s="8"/>
      <c r="G28" s="8" t="str">
        <f t="shared" si="0"/>
        <v/>
      </c>
      <c r="H28" s="15"/>
    </row>
    <row r="29" spans="1:8" ht="20.45" customHeight="1">
      <c r="A29" s="14"/>
      <c r="B29" s="7"/>
      <c r="C29" s="5"/>
      <c r="D29" s="5"/>
      <c r="E29" s="8"/>
      <c r="F29" s="8"/>
      <c r="G29" s="8" t="str">
        <f t="shared" si="0"/>
        <v/>
      </c>
      <c r="H29" s="15"/>
    </row>
    <row r="30" spans="1:8" ht="20.45" customHeight="1">
      <c r="A30" s="14"/>
      <c r="B30" s="7"/>
      <c r="C30" s="5"/>
      <c r="D30" s="5"/>
      <c r="E30" s="8"/>
      <c r="F30" s="8"/>
      <c r="G30" s="8" t="str">
        <f t="shared" si="0"/>
        <v/>
      </c>
      <c r="H30" s="15"/>
    </row>
    <row r="31" spans="1:8" ht="20.45" customHeight="1">
      <c r="A31" s="14"/>
      <c r="B31" s="7"/>
      <c r="C31" s="5"/>
      <c r="D31" s="5"/>
      <c r="E31" s="8"/>
      <c r="F31" s="8"/>
      <c r="G31" s="8" t="str">
        <f t="shared" si="0"/>
        <v/>
      </c>
      <c r="H31" s="15"/>
    </row>
    <row r="32" spans="1:8" ht="20.45" customHeight="1">
      <c r="A32" s="14"/>
      <c r="B32" s="7"/>
      <c r="C32" s="5"/>
      <c r="D32" s="5"/>
      <c r="E32" s="8"/>
      <c r="F32" s="8"/>
      <c r="G32" s="8" t="str">
        <f t="shared" si="0"/>
        <v/>
      </c>
      <c r="H32" s="15"/>
    </row>
    <row r="33" spans="1:8" ht="20.45" customHeight="1">
      <c r="A33" s="14"/>
      <c r="B33" s="7"/>
      <c r="C33" s="5"/>
      <c r="D33" s="5"/>
      <c r="E33" s="8"/>
      <c r="F33" s="8"/>
      <c r="G33" s="8" t="str">
        <f t="shared" si="0"/>
        <v/>
      </c>
      <c r="H33" s="15"/>
    </row>
    <row r="34" spans="1:8" ht="20.45" customHeight="1" thickBot="1">
      <c r="A34" s="16"/>
      <c r="B34" s="17"/>
      <c r="C34" s="18"/>
      <c r="D34" s="18"/>
      <c r="E34" s="19"/>
      <c r="F34" s="19"/>
      <c r="G34" s="19" t="str">
        <f>IF(C34="","",#REF!+E34-F34)</f>
        <v/>
      </c>
      <c r="H34" s="20"/>
    </row>
    <row r="35" spans="1:8" ht="20.45" customHeight="1" thickBot="1">
      <c r="A35" s="9"/>
      <c r="B35" s="10"/>
      <c r="C35" s="11" t="s">
        <v>65</v>
      </c>
      <c r="D35" s="11"/>
      <c r="E35" s="12">
        <f>SUM(E6:E34)</f>
        <v>0</v>
      </c>
      <c r="F35" s="12">
        <f>SUM(F6:F34)</f>
        <v>0</v>
      </c>
      <c r="G35" s="12">
        <f>E35-F35</f>
        <v>0</v>
      </c>
      <c r="H35" s="13"/>
    </row>
    <row r="37" spans="1:8">
      <c r="C37" s="3" t="s">
        <v>66</v>
      </c>
    </row>
    <row r="38" spans="1:8" ht="7.15" customHeight="1"/>
    <row r="39" spans="1:8">
      <c r="C39" s="3" t="str">
        <f>"千葉県教育研究会　理科教育部会　"&amp;H2</f>
        <v>千葉県教育研究会　理科教育部会　事務局</v>
      </c>
    </row>
    <row r="41" spans="1:8">
      <c r="D41" s="3" t="s">
        <v>67</v>
      </c>
      <c r="E41" s="44"/>
      <c r="F41" s="4" t="s">
        <v>68</v>
      </c>
      <c r="G41" s="45" t="str">
        <f>設定シート!E7&amp;"　　印"</f>
        <v>　　印</v>
      </c>
      <c r="H41" s="45"/>
    </row>
    <row r="43" spans="1:8" ht="15.75" customHeight="1">
      <c r="F43" s="46" t="str">
        <f>"（所属　"&amp;設定シート!E8&amp;"）"</f>
        <v>（所属　）</v>
      </c>
      <c r="G43" s="46"/>
      <c r="H43" s="46"/>
    </row>
  </sheetData>
  <mergeCells count="2">
    <mergeCell ref="G41:H41"/>
    <mergeCell ref="F43:H43"/>
  </mergeCells>
  <phoneticPr fontId="1"/>
  <pageMargins left="0.7" right="0.7" top="0.75" bottom="0.75" header="0.3" footer="0.3"/>
  <pageSetup paperSize="9"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4"/>
  <sheetViews>
    <sheetView workbookViewId="0">
      <selection activeCell="I17" sqref="I17"/>
    </sheetView>
  </sheetViews>
  <sheetFormatPr defaultRowHeight="13.15"/>
  <cols>
    <col min="3" max="3" width="10.140625" customWidth="1"/>
  </cols>
  <sheetData>
    <row r="1" spans="2:9" ht="19.149999999999999">
      <c r="B1" s="2" t="s">
        <v>56</v>
      </c>
      <c r="H1" s="2">
        <f>設定シート!E3</f>
        <v>2026</v>
      </c>
      <c r="I1" s="2" t="s">
        <v>6</v>
      </c>
    </row>
    <row r="2" spans="2:9" ht="19.149999999999999">
      <c r="I2" s="6" t="str">
        <f>出納簿!H2</f>
        <v>事務局</v>
      </c>
    </row>
    <row r="3" spans="2:9" ht="13.9" thickBot="1"/>
    <row r="4" spans="2:9" ht="48.6" customHeight="1" thickBot="1">
      <c r="F4" s="30" t="s">
        <v>60</v>
      </c>
      <c r="H4" s="47"/>
      <c r="I4" s="48"/>
    </row>
  </sheetData>
  <mergeCells count="1">
    <mergeCell ref="H4:I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science1-room</dc:creator>
  <cp:keywords/>
  <dc:description/>
  <cp:lastModifiedBy>jin suzuki</cp:lastModifiedBy>
  <cp:revision/>
  <dcterms:created xsi:type="dcterms:W3CDTF">2020-10-28T04:19:34Z</dcterms:created>
  <dcterms:modified xsi:type="dcterms:W3CDTF">2026-06-25T09:05:14Z</dcterms:modified>
  <cp:category/>
  <cp:contentStatus/>
</cp:coreProperties>
</file>